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22260" windowHeight="12585"/>
  </bookViews>
  <sheets>
    <sheet name="ხელშეკრულება" sheetId="1" r:id="rId1"/>
  </sheets>
  <definedNames>
    <definedName name="_xlnm._FilterDatabase" localSheetId="0" hidden="1">ხელშეკრულება!$A$2:$N$2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1" i="1" l="1"/>
  <c r="H1" i="1"/>
  <c r="F1" i="1"/>
  <c r="J4" i="1" l="1"/>
  <c r="J5" i="1"/>
  <c r="J6" i="1"/>
  <c r="J7" i="1"/>
  <c r="J3" i="1"/>
</calcChain>
</file>

<file path=xl/sharedStrings.xml><?xml version="1.0" encoding="utf-8"?>
<sst xmlns="http://schemas.openxmlformats.org/spreadsheetml/2006/main" count="63" uniqueCount="50">
  <si>
    <t>მომწოდებელი</t>
  </si>
  <si>
    <t>ს/ნ</t>
  </si>
  <si>
    <t>საქონლის დასახელება</t>
  </si>
  <si>
    <t>რაოდენობა</t>
  </si>
  <si>
    <t>ქურხული 514901414</t>
  </si>
  <si>
    <t>შენიშვნა</t>
  </si>
  <si>
    <t>ქირურგიული ხალათი</t>
  </si>
  <si>
    <t xml:space="preserve">ერთეულის ფასი </t>
  </si>
  <si>
    <t>მოწოდების ვადა</t>
  </si>
  <si>
    <t>მთლიანი ღირებულება</t>
  </si>
  <si>
    <t>შპს უნიპაკი</t>
  </si>
  <si>
    <t>N</t>
  </si>
  <si>
    <t>ვალუტა</t>
  </si>
  <si>
    <t>USD</t>
  </si>
  <si>
    <t>GEL</t>
  </si>
  <si>
    <t>კონტაქტი</t>
  </si>
  <si>
    <t>დენსტალ დენტი</t>
  </si>
  <si>
    <t>ადგილზე აქვს</t>
  </si>
  <si>
    <t>შპს ვესტ ფარმი</t>
  </si>
  <si>
    <t xml:space="preserve"> მამუკა ხადური 577979929</t>
  </si>
  <si>
    <t>ხელთათმანი არასტერილური ტაკლით,  M ზომა</t>
  </si>
  <si>
    <t>შპს დოქტორ გუდსი</t>
  </si>
  <si>
    <t xml:space="preserve"> </t>
  </si>
  <si>
    <t xml:space="preserve">ხელშეკრულება </t>
  </si>
  <si>
    <t>ბიოლოგიური დამცავი კომბინიზონი, ექვსშრიანი</t>
  </si>
  <si>
    <t>ზომის ერთეული</t>
  </si>
  <si>
    <t>20.03.2020</t>
  </si>
  <si>
    <t>წყვილი</t>
  </si>
  <si>
    <t>5-10 დღე</t>
  </si>
  <si>
    <t>მიმდინარეობს ხელშეკრულების გაფორმება20.03.2020</t>
  </si>
  <si>
    <t>მიმდინარეობს ხელშეკრულების გაფორმება 20.03.2020</t>
  </si>
  <si>
    <t>სახის ფარი</t>
  </si>
  <si>
    <t>ცალი</t>
  </si>
  <si>
    <t>599790606 ალეკო</t>
  </si>
  <si>
    <t>შპს თნ ჯგუფი</t>
  </si>
  <si>
    <t>დასახელება</t>
  </si>
  <si>
    <t>კომბინიზონი</t>
  </si>
  <si>
    <t>ხელთათმანი</t>
  </si>
  <si>
    <t>ხალათი</t>
  </si>
  <si>
    <t>ფარი</t>
  </si>
  <si>
    <t>ხელთათმანი არასტერილური და  ნიტრილით წყვილი M L ზომა</t>
  </si>
  <si>
    <t>3 დღე</t>
  </si>
  <si>
    <t xml:space="preserve">აწარმოებს ადგილზე </t>
  </si>
  <si>
    <t>მიმდინარეობს 20.03.2020</t>
  </si>
  <si>
    <t>პირბადე სამშრიანი</t>
  </si>
  <si>
    <t>4 დღე</t>
  </si>
  <si>
    <t>შპს "krokus Lyuks" LLC</t>
  </si>
  <si>
    <r>
      <t xml:space="preserve">ადგილზე აქვს </t>
    </r>
    <r>
      <rPr>
        <sz val="10"/>
        <color rgb="FFFF0000"/>
        <rFont val="Calibri"/>
        <family val="2"/>
        <scheme val="minor"/>
      </rPr>
      <t>(125000 არასტერილური 125000 ნიტრილი)</t>
    </r>
  </si>
  <si>
    <t>20.03.2020 გაფორმებული ხელშეკრულებები შესყიდვების ნაწილში</t>
  </si>
  <si>
    <t>ნიკოლეიშვილი ბექა - 571220820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</si>
</sst>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"/>
  <sheetViews>
    <sheetView tabSelected="1" workbookViewId="0">
      <pane ySplit="2" topLeftCell="A3" activePane="bottomLeft" state="frozen"/>
      <selection pane="bottomLeft" activeCell="M7" sqref="M7"/>
    </sheetView>
  </sheetViews>
  <sheetFormatPr defaultRowHeight="12.75" x14ac:dyDescent="0.2"/>
  <cols>
    <col min="1" max="1" width="4.28515625" style="6" customWidth="1"/>
    <col min="2" max="2" width="23.7109375" style="6" customWidth="1"/>
    <col min="3" max="3" width="11" style="6" customWidth="1"/>
    <col min="4" max="4" width="13.5703125" style="6" customWidth="1"/>
    <col min="5" max="5" width="21" style="6" customWidth="1"/>
    <col min="6" max="7" width="10.85546875" style="6" customWidth="1"/>
    <col min="8" max="8" width="9.140625" style="6" customWidth="1"/>
    <col min="9" max="9" width="12.85546875" style="6" customWidth="1"/>
    <col min="10" max="10" width="14.85546875" style="6" customWidth="1"/>
    <col min="11" max="11" width="13.85546875" style="15" customWidth="1"/>
    <col min="12" max="12" width="19.140625" style="6" customWidth="1"/>
    <col min="13" max="13" width="15.42578125" style="15" customWidth="1"/>
    <col min="14" max="14" width="13.42578125" style="6" customWidth="1"/>
    <col min="15" max="16384" width="9.140625" style="6"/>
  </cols>
  <sheetData>
    <row r="1" spans="1:68" ht="15" x14ac:dyDescent="0.25">
      <c r="A1" s="19" t="s">
        <v>48</v>
      </c>
      <c r="B1" s="19"/>
      <c r="C1" s="19"/>
      <c r="D1" s="19"/>
      <c r="E1" s="19"/>
      <c r="F1" s="17">
        <f>SUBTOTAL(9,F3:F7)</f>
        <v>750000</v>
      </c>
      <c r="G1" s="16"/>
      <c r="H1" s="16">
        <f>SUBTOTAL(9,H3:H7)</f>
        <v>21.310000000000002</v>
      </c>
      <c r="I1" s="16"/>
      <c r="J1" s="16">
        <f>SUBTOTAL(9,J3:J7)</f>
        <v>849400</v>
      </c>
      <c r="K1" s="21"/>
      <c r="L1" s="20"/>
    </row>
    <row r="2" spans="1:68" s="7" customFormat="1" ht="48.75" customHeight="1" x14ac:dyDescent="0.2">
      <c r="A2" s="3" t="s">
        <v>11</v>
      </c>
      <c r="B2" s="3" t="s">
        <v>0</v>
      </c>
      <c r="C2" s="3" t="s">
        <v>1</v>
      </c>
      <c r="D2" s="3" t="s">
        <v>35</v>
      </c>
      <c r="E2" s="3" t="s">
        <v>2</v>
      </c>
      <c r="F2" s="3" t="s">
        <v>3</v>
      </c>
      <c r="G2" s="3" t="s">
        <v>25</v>
      </c>
      <c r="H2" s="3" t="s">
        <v>7</v>
      </c>
      <c r="I2" s="3" t="s">
        <v>12</v>
      </c>
      <c r="J2" s="3" t="s">
        <v>9</v>
      </c>
      <c r="K2" s="4" t="s">
        <v>15</v>
      </c>
      <c r="L2" s="3" t="s">
        <v>5</v>
      </c>
      <c r="M2" s="3" t="s">
        <v>8</v>
      </c>
      <c r="N2" s="5" t="s">
        <v>23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</row>
    <row r="3" spans="1:68" ht="51" customHeight="1" x14ac:dyDescent="0.2">
      <c r="A3" s="11">
        <v>1</v>
      </c>
      <c r="B3" s="8" t="s">
        <v>10</v>
      </c>
      <c r="C3" s="8">
        <v>401943590</v>
      </c>
      <c r="D3" s="2" t="s">
        <v>36</v>
      </c>
      <c r="E3" s="2" t="s">
        <v>24</v>
      </c>
      <c r="F3" s="9">
        <v>50000</v>
      </c>
      <c r="G3" s="9" t="s">
        <v>32</v>
      </c>
      <c r="H3" s="10">
        <v>9.9</v>
      </c>
      <c r="I3" s="8" t="s">
        <v>13</v>
      </c>
      <c r="J3" s="10">
        <f>H3*F3</f>
        <v>495000</v>
      </c>
      <c r="K3" s="1" t="s">
        <v>4</v>
      </c>
      <c r="L3" s="1"/>
      <c r="M3" s="8" t="s">
        <v>28</v>
      </c>
      <c r="N3" s="8" t="s">
        <v>26</v>
      </c>
      <c r="R3" s="6" t="s">
        <v>22</v>
      </c>
    </row>
    <row r="4" spans="1:68" ht="66" customHeight="1" x14ac:dyDescent="0.2">
      <c r="A4" s="11">
        <v>2</v>
      </c>
      <c r="B4" s="8" t="s">
        <v>21</v>
      </c>
      <c r="C4" s="8">
        <v>406265786</v>
      </c>
      <c r="D4" s="8" t="s">
        <v>38</v>
      </c>
      <c r="E4" s="1" t="s">
        <v>6</v>
      </c>
      <c r="F4" s="9">
        <v>40000</v>
      </c>
      <c r="G4" s="9" t="s">
        <v>32</v>
      </c>
      <c r="H4" s="8">
        <v>2.36</v>
      </c>
      <c r="I4" s="8" t="s">
        <v>14</v>
      </c>
      <c r="J4" s="10">
        <f t="shared" ref="J4:J8" si="0">H4*F4</f>
        <v>94400</v>
      </c>
      <c r="K4" s="1" t="s">
        <v>19</v>
      </c>
      <c r="L4" s="8" t="s">
        <v>17</v>
      </c>
      <c r="M4" s="8"/>
      <c r="N4" s="1" t="s">
        <v>30</v>
      </c>
    </row>
    <row r="5" spans="1:68" ht="87.75" customHeight="1" x14ac:dyDescent="0.2">
      <c r="A5" s="11">
        <v>3</v>
      </c>
      <c r="B5" s="8" t="s">
        <v>16</v>
      </c>
      <c r="C5" s="8">
        <v>202221559</v>
      </c>
      <c r="D5" s="1" t="s">
        <v>37</v>
      </c>
      <c r="E5" s="1" t="s">
        <v>40</v>
      </c>
      <c r="F5" s="9">
        <v>250000</v>
      </c>
      <c r="G5" s="9" t="s">
        <v>32</v>
      </c>
      <c r="H5" s="8">
        <v>0.3</v>
      </c>
      <c r="I5" s="8" t="s">
        <v>14</v>
      </c>
      <c r="J5" s="10">
        <f t="shared" si="0"/>
        <v>75000</v>
      </c>
      <c r="K5" s="8">
        <v>599201029</v>
      </c>
      <c r="L5" s="1" t="s">
        <v>47</v>
      </c>
      <c r="M5" s="8"/>
      <c r="N5" s="1" t="s">
        <v>26</v>
      </c>
    </row>
    <row r="6" spans="1:68" ht="47.25" customHeight="1" x14ac:dyDescent="0.2">
      <c r="A6" s="11">
        <v>4</v>
      </c>
      <c r="B6" s="8" t="s">
        <v>18</v>
      </c>
      <c r="C6" s="12">
        <v>212699720</v>
      </c>
      <c r="D6" s="12" t="s">
        <v>37</v>
      </c>
      <c r="E6" s="1" t="s">
        <v>20</v>
      </c>
      <c r="F6" s="9">
        <v>400000</v>
      </c>
      <c r="G6" s="9" t="s">
        <v>27</v>
      </c>
      <c r="H6" s="8">
        <v>0.25</v>
      </c>
      <c r="I6" s="8" t="s">
        <v>14</v>
      </c>
      <c r="J6" s="10">
        <f t="shared" si="0"/>
        <v>100000</v>
      </c>
      <c r="K6" s="8">
        <v>599659776</v>
      </c>
      <c r="L6" s="8" t="s">
        <v>17</v>
      </c>
      <c r="M6" s="8"/>
      <c r="N6" s="1" t="s">
        <v>26</v>
      </c>
    </row>
    <row r="7" spans="1:68" ht="72" customHeight="1" x14ac:dyDescent="0.2">
      <c r="A7" s="11">
        <v>5</v>
      </c>
      <c r="B7" s="8" t="s">
        <v>34</v>
      </c>
      <c r="C7" s="8">
        <v>404573859</v>
      </c>
      <c r="D7" s="8" t="s">
        <v>39</v>
      </c>
      <c r="E7" s="8" t="s">
        <v>31</v>
      </c>
      <c r="F7" s="9">
        <v>10000</v>
      </c>
      <c r="G7" s="8" t="s">
        <v>32</v>
      </c>
      <c r="H7" s="8">
        <v>8.5</v>
      </c>
      <c r="I7" s="8" t="s">
        <v>14</v>
      </c>
      <c r="J7" s="10">
        <f t="shared" si="0"/>
        <v>85000</v>
      </c>
      <c r="K7" s="1" t="s">
        <v>33</v>
      </c>
      <c r="L7" s="8" t="s">
        <v>42</v>
      </c>
      <c r="M7" s="8" t="s">
        <v>41</v>
      </c>
      <c r="N7" s="1" t="s">
        <v>29</v>
      </c>
    </row>
    <row r="8" spans="1:68" ht="38.25" x14ac:dyDescent="0.2">
      <c r="A8" s="8">
        <v>6</v>
      </c>
      <c r="B8" s="8" t="s">
        <v>46</v>
      </c>
      <c r="C8" s="8"/>
      <c r="D8" s="1" t="s">
        <v>44</v>
      </c>
      <c r="E8" s="8" t="s">
        <v>44</v>
      </c>
      <c r="F8" s="9">
        <v>2000000</v>
      </c>
      <c r="G8" s="8" t="s">
        <v>32</v>
      </c>
      <c r="H8" s="8">
        <v>0.2</v>
      </c>
      <c r="I8" s="8" t="s">
        <v>13</v>
      </c>
      <c r="J8" s="10">
        <f t="shared" si="0"/>
        <v>400000</v>
      </c>
      <c r="K8" s="1" t="s">
        <v>49</v>
      </c>
      <c r="L8" s="18"/>
      <c r="M8" s="8" t="s">
        <v>45</v>
      </c>
      <c r="N8" s="1" t="s">
        <v>43</v>
      </c>
    </row>
    <row r="9" spans="1:68" x14ac:dyDescent="0.2">
      <c r="A9" s="13"/>
      <c r="B9" s="13"/>
      <c r="C9" s="13"/>
      <c r="D9" s="13"/>
      <c r="E9" s="13"/>
      <c r="F9" s="13"/>
      <c r="G9" s="13"/>
      <c r="H9" s="13"/>
      <c r="I9" s="13"/>
      <c r="J9" s="10"/>
      <c r="K9" s="14"/>
      <c r="L9" s="13"/>
      <c r="M9" s="14"/>
      <c r="N9" s="13"/>
    </row>
  </sheetData>
  <autoFilter ref="A2:N2"/>
  <mergeCells count="1">
    <mergeCell ref="A1:E1"/>
  </mergeCell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ხელშეკრულება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2020-03-20T09:57:31Z</dcterms:modified>
</cp:coreProperties>
</file>